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Print_Area" localSheetId="0">Sheet1!$A$1:$M$25</definedName>
  </definedNames>
  <calcPr calcId="144525"/>
</workbook>
</file>

<file path=xl/sharedStrings.xml><?xml version="1.0" encoding="utf-8"?>
<sst xmlns="http://schemas.openxmlformats.org/spreadsheetml/2006/main" count="84" uniqueCount="66">
  <si>
    <t>仙女湖温泉度假酒店项目电梯设备采购安装工程量清单</t>
  </si>
  <si>
    <t>序号</t>
  </si>
  <si>
    <t>楼号</t>
  </si>
  <si>
    <t>梯号</t>
  </si>
  <si>
    <t>电梯品牌型号</t>
  </si>
  <si>
    <t>基本规格</t>
  </si>
  <si>
    <t>单位</t>
  </si>
  <si>
    <t>数量</t>
  </si>
  <si>
    <t>电梯采购运输</t>
  </si>
  <si>
    <t>安装费</t>
  </si>
  <si>
    <t>不含税合价（元）</t>
  </si>
  <si>
    <t>技术质量要求和使用部位说明</t>
  </si>
  <si>
    <t>设备价</t>
  </si>
  <si>
    <t>运输费</t>
  </si>
  <si>
    <t>小计
（设备+运输）</t>
  </si>
  <si>
    <t>会议楼</t>
  </si>
  <si>
    <t>3-T1</t>
  </si>
  <si>
    <t>载重量：1600kg,速度：1.0m/s,
层/站/门：2/2/2</t>
  </si>
  <si>
    <t>台</t>
  </si>
  <si>
    <t>质保期24个月，会议楼3-T1货梯有机房，非标轿厢净高2600x宽2000x深1750，开门净宽1100x高2200，提升高度6.9米</t>
  </si>
  <si>
    <t>宴会楼</t>
  </si>
  <si>
    <t>2-T1</t>
  </si>
  <si>
    <t xml:space="preserve">载重量：1600kg,速度：1.0m/s,
层/站/门：2/2/2 </t>
  </si>
  <si>
    <t>质保期24个月，宴会楼2-T1货梯无机房（对开门）非标轿厢净高2600x宽1500x深2250，开门净宽1100x高2200，提升高度6.9米</t>
  </si>
  <si>
    <t>2-T2</t>
  </si>
  <si>
    <t>质保期24个月，宴会楼2-T2货梯无机房，非标轿厢净高2600x宽1600x深2100，开门净宽1100x高2200，提升高度6.9米</t>
  </si>
  <si>
    <t>酒店大堂</t>
  </si>
  <si>
    <t>1-T1</t>
  </si>
  <si>
    <t xml:space="preserve">载重量：1600kg,速度：1.75m/s,
层/站/门：2/2/2 </t>
  </si>
  <si>
    <t>质保期24个月，酒店大堂1-T1客梯无机房(兼无障碍电梯)、对开门，非标轿厢净高2800x宽1550x深2150，开门净宽1100x高2400，提升高度6.9米</t>
  </si>
  <si>
    <t>1-T2</t>
  </si>
  <si>
    <t xml:space="preserve">载重量：1600kg,速度：1.00m/s,
层/站/门：2/2/2 </t>
  </si>
  <si>
    <t>质保期24个月，酒店大堂1-T2货梯无机房，非标轿厢净高2600x宽1600x深2100，开门净宽1100x高2200，提升高度6.9米</t>
  </si>
  <si>
    <t>1-T3</t>
  </si>
  <si>
    <t>质保期24个月，酒店大堂1-T3客梯无机房，非标轿厢净高2800x宽1600x深2100，开门净宽1100x高2400，提升高度6.9米</t>
  </si>
  <si>
    <t>1-T4</t>
  </si>
  <si>
    <t>质保期24个月，酒店大堂1-T4客梯无机房(兼无障碍电梯)，非标轿厢净高2800x宽1600x深2100，开门净宽1100x高2400，提升高度6.9米</t>
  </si>
  <si>
    <t>酒店客房A区</t>
  </si>
  <si>
    <t>5-T1</t>
  </si>
  <si>
    <t>载重量：1000kg,速度：1.0m/s,
层/站/门：4/4/4</t>
  </si>
  <si>
    <t>质保期24个月，酒店客房A区5-T1梯货梯无机房，轿厢净高2300x宽1600x深1500，开门净宽1000x高2100，提升高度14.5米</t>
  </si>
  <si>
    <t>5-T2</t>
  </si>
  <si>
    <t xml:space="preserve">载重量：1600kg,速度：1.75m/s,
层/站/门：4/4/4  </t>
  </si>
  <si>
    <t>质保期24个月，酒店客房A区5-T2客梯无机房,兼无障碍电梯，非标轿厢净高2800x宽1600x深2000，开门净宽1000x高2400，提升高度14.5米</t>
  </si>
  <si>
    <t>5-T3</t>
  </si>
  <si>
    <t>载重量：1600kg,速度：1.75m/s,
层/站/门：4/4/4</t>
  </si>
  <si>
    <t>质保期24个月，酒店客房A区5-T3客梯无机房，非标轿厢净高2800x宽1600x深2000，开门净宽1000x高2400，提升高度14.5米</t>
  </si>
  <si>
    <t>5-T4</t>
  </si>
  <si>
    <t>载重量：1600kg,速度：1.75m/s,
层/站/门：3/3/3</t>
  </si>
  <si>
    <t>质保期24个月，酒店客房A区5-T4客梯无机房,兼无障碍电梯，非标轿厢净高2800x宽1600x深2100，开门净宽1000x高2400，提升高度14.5米</t>
  </si>
  <si>
    <t>酒店客房B区</t>
  </si>
  <si>
    <t>4-T1</t>
  </si>
  <si>
    <t xml:space="preserve">载重量：630kg,速度：1.0m/s,
层/站/门：4/4/4  </t>
  </si>
  <si>
    <t>质保期24个月，酒店客房B区4-T1货梯无机房，轿厢净高2300x宽1100x深1400，开门净宽900x高2100，提升高度14.5米</t>
  </si>
  <si>
    <t>4-T2</t>
  </si>
  <si>
    <t>质保期24个月，酒店客房B区4-T2客梯无机房，兼无障碍电梯，非标轿厢净高2800x宽1600x深2000，开门净宽1000x高2400，提升高度14.5米</t>
  </si>
  <si>
    <t>4-T3</t>
  </si>
  <si>
    <t>质保期24个月，酒店客房B区4-T3客梯无机房，非标轿厢净高2800x宽1600x深2000，开门净宽1000x高2400，提升高度14.5米</t>
  </si>
  <si>
    <t>（设备价+运输费）增值税（13%）</t>
  </si>
  <si>
    <t>（安装费）增值税（3%）</t>
  </si>
  <si>
    <t>（设备价+运输费）不含税合计</t>
  </si>
  <si>
    <t>（安装费）不含税合计</t>
  </si>
  <si>
    <t>（设备价+运输费）含税最终合价</t>
  </si>
  <si>
    <t>（安装费）含税最终合价</t>
  </si>
  <si>
    <t>（设备价+运输费+安装费）含税最终合价</t>
  </si>
  <si>
    <t>备注：
1、（本项目为固定综合单价，材料、设备均为含税到工地价，固定单价包含人工、材料、设备、的各种成本费、辅材、配件、风险、运输费（分批运至施工现场指定位置）、装卸费、成套设备加工厂组装、售后质保、技术服务、增值税专用发票（13%税率，如国家税务规定调整。则按相应的最新税务规定执行）等所需的全部费用。
2、电梯设备的设计、供应、运输、税金、安装、调试、验收、质量保修、维护保养，
3、电梯非标定制、预留300公斤的装饰载重量。
4、电梯轿厢均为发纹不锈钢标准定制
5、如因图纸修改、工程时间需要等原因，甲方需调整上述采购项目内容的，由甲方通知乙方，乙方应予以配合，双方另行签订合同补充协议。
6、完善深化上述电梯的具体技术要求（参数）
7、包装：
（1）由乙方负责，乙方应采用国家规定的包装方式进行包装，如无国家规定，则应采用能充分保障货物免遭残损且易搬运的方式进行包装；
（2）所有产品均采取防潮、防锈、防腐蚀、防野蛮装卸的保护措施；保证设备完好无损地运抵安装现场。
（3）包装前乙方应对电梯部件进行认真检查清理，不留异物，保证零部件齐全。
（4）包装箱要大小合适、防盗、防碰撞、防雨淋，避免产品受损。每件包装箱内附一份详细装箱单、资料原件（包括但不限于技术说明书、使用说明书、保修卡、出厂合格证、产品质量合格证、有权单位出具的检测报告及全部适用的、必要的设备图纸数据和其他技术资料等）。
（5）由于包装不善所引起的锈蚀、损坏或损失，均由乙方负责。
（6）包装物能回收的，由乙方在卸货时剥离包装物的同时负责回收，不能回收的。由乙方负责将包装物清理出指定送货点。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</si>
</sst>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/>
    </xf>
    <xf numFmtId="0" fontId="4" fillId="0" borderId="1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view="pageBreakPreview" zoomScale="90" zoomScaleNormal="100" workbookViewId="0">
      <pane xSplit="7" ySplit="3" topLeftCell="H16" activePane="bottomRight" state="frozen"/>
      <selection/>
      <selection pane="topRight"/>
      <selection pane="bottomLeft"/>
      <selection pane="bottomRight" activeCell="E29" sqref="E29"/>
    </sheetView>
  </sheetViews>
  <sheetFormatPr defaultColWidth="9" defaultRowHeight="13.5"/>
  <cols>
    <col min="1" max="1" width="5.125" style="1" customWidth="1"/>
    <col min="2" max="2" width="9" style="1" customWidth="1"/>
    <col min="3" max="3" width="5.375" style="1" customWidth="1"/>
    <col min="4" max="4" width="13.375" style="1" customWidth="1"/>
    <col min="5" max="5" width="25.6916666666667" style="1" customWidth="1"/>
    <col min="6" max="6" width="4.625" style="1" customWidth="1"/>
    <col min="7" max="7" width="4.875" style="1" customWidth="1"/>
    <col min="8" max="9" width="10.375" style="1" customWidth="1"/>
    <col min="10" max="10" width="14.025" style="1" customWidth="1"/>
    <col min="11" max="11" width="10.375" style="1" customWidth="1"/>
    <col min="12" max="12" width="11.75" style="1" customWidth="1"/>
    <col min="13" max="13" width="28.5" style="1" customWidth="1"/>
    <col min="14" max="16384" width="9" style="1"/>
  </cols>
  <sheetData>
    <row r="1" ht="68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6"/>
      <c r="J2" s="6"/>
      <c r="K2" s="7" t="s">
        <v>9</v>
      </c>
      <c r="L2" s="7" t="s">
        <v>10</v>
      </c>
      <c r="M2" s="18" t="s">
        <v>11</v>
      </c>
    </row>
    <row r="3" ht="36" spans="1:13">
      <c r="A3" s="6"/>
      <c r="B3" s="5"/>
      <c r="C3" s="5"/>
      <c r="D3" s="5"/>
      <c r="E3" s="5"/>
      <c r="F3" s="5"/>
      <c r="G3" s="5"/>
      <c r="H3" s="7" t="s">
        <v>12</v>
      </c>
      <c r="I3" s="7" t="s">
        <v>13</v>
      </c>
      <c r="J3" s="7" t="s">
        <v>14</v>
      </c>
      <c r="K3" s="7"/>
      <c r="L3" s="7"/>
      <c r="M3" s="19"/>
    </row>
    <row r="4" ht="48" spans="1:13">
      <c r="A4" s="8">
        <v>1</v>
      </c>
      <c r="B4" s="9" t="s">
        <v>15</v>
      </c>
      <c r="C4" s="9" t="s">
        <v>16</v>
      </c>
      <c r="D4" s="9"/>
      <c r="E4" s="10" t="s">
        <v>17</v>
      </c>
      <c r="F4" s="9" t="s">
        <v>18</v>
      </c>
      <c r="G4" s="9">
        <v>1</v>
      </c>
      <c r="H4" s="11"/>
      <c r="I4" s="11"/>
      <c r="J4" s="11">
        <f t="shared" ref="J4:J16" si="0">H4+I4</f>
        <v>0</v>
      </c>
      <c r="K4" s="11"/>
      <c r="L4" s="11">
        <f t="shared" ref="L4:L16" si="1">J4+K4</f>
        <v>0</v>
      </c>
      <c r="M4" s="20" t="s">
        <v>19</v>
      </c>
    </row>
    <row r="5" ht="72.75" customHeight="1" spans="1:13">
      <c r="A5" s="8">
        <v>2</v>
      </c>
      <c r="B5" s="9" t="s">
        <v>20</v>
      </c>
      <c r="C5" s="9" t="s">
        <v>21</v>
      </c>
      <c r="D5" s="9"/>
      <c r="E5" s="10" t="s">
        <v>22</v>
      </c>
      <c r="F5" s="9" t="s">
        <v>18</v>
      </c>
      <c r="G5" s="9">
        <v>1</v>
      </c>
      <c r="H5" s="11"/>
      <c r="I5" s="11"/>
      <c r="J5" s="11">
        <f t="shared" si="0"/>
        <v>0</v>
      </c>
      <c r="K5" s="11"/>
      <c r="L5" s="11">
        <f t="shared" si="1"/>
        <v>0</v>
      </c>
      <c r="M5" s="20" t="s">
        <v>23</v>
      </c>
    </row>
    <row r="6" ht="48" spans="1:13">
      <c r="A6" s="8">
        <v>3</v>
      </c>
      <c r="B6" s="9"/>
      <c r="C6" s="9" t="s">
        <v>24</v>
      </c>
      <c r="D6" s="9"/>
      <c r="E6" s="10" t="s">
        <v>22</v>
      </c>
      <c r="F6" s="9" t="s">
        <v>18</v>
      </c>
      <c r="G6" s="9">
        <v>1</v>
      </c>
      <c r="H6" s="11"/>
      <c r="I6" s="11"/>
      <c r="J6" s="11">
        <f t="shared" si="0"/>
        <v>0</v>
      </c>
      <c r="K6" s="11"/>
      <c r="L6" s="11">
        <f t="shared" si="1"/>
        <v>0</v>
      </c>
      <c r="M6" s="20" t="s">
        <v>25</v>
      </c>
    </row>
    <row r="7" ht="72.75" customHeight="1" spans="1:13">
      <c r="A7" s="8">
        <v>4</v>
      </c>
      <c r="B7" s="9" t="s">
        <v>26</v>
      </c>
      <c r="C7" s="9" t="s">
        <v>27</v>
      </c>
      <c r="D7" s="9"/>
      <c r="E7" s="10" t="s">
        <v>28</v>
      </c>
      <c r="F7" s="9" t="s">
        <v>18</v>
      </c>
      <c r="G7" s="9">
        <v>1</v>
      </c>
      <c r="H7" s="11"/>
      <c r="I7" s="11"/>
      <c r="J7" s="11">
        <f t="shared" si="0"/>
        <v>0</v>
      </c>
      <c r="K7" s="11"/>
      <c r="L7" s="11">
        <f t="shared" si="1"/>
        <v>0</v>
      </c>
      <c r="M7" s="20" t="s">
        <v>29</v>
      </c>
    </row>
    <row r="8" ht="46.5" customHeight="1" spans="1:13">
      <c r="A8" s="8">
        <v>5</v>
      </c>
      <c r="B8" s="9"/>
      <c r="C8" s="9" t="s">
        <v>30</v>
      </c>
      <c r="D8" s="9"/>
      <c r="E8" s="10" t="s">
        <v>31</v>
      </c>
      <c r="F8" s="9" t="s">
        <v>18</v>
      </c>
      <c r="G8" s="9">
        <v>1</v>
      </c>
      <c r="H8" s="11"/>
      <c r="I8" s="11"/>
      <c r="J8" s="11">
        <f t="shared" si="0"/>
        <v>0</v>
      </c>
      <c r="K8" s="11"/>
      <c r="L8" s="11">
        <f t="shared" si="1"/>
        <v>0</v>
      </c>
      <c r="M8" s="13" t="s">
        <v>32</v>
      </c>
    </row>
    <row r="9" ht="46.5" customHeight="1" spans="1:13">
      <c r="A9" s="8">
        <v>6</v>
      </c>
      <c r="B9" s="9"/>
      <c r="C9" s="9" t="s">
        <v>33</v>
      </c>
      <c r="D9" s="9"/>
      <c r="E9" s="10" t="s">
        <v>28</v>
      </c>
      <c r="F9" s="9" t="s">
        <v>18</v>
      </c>
      <c r="G9" s="9">
        <v>1</v>
      </c>
      <c r="H9" s="11"/>
      <c r="I9" s="11"/>
      <c r="J9" s="11">
        <f t="shared" si="0"/>
        <v>0</v>
      </c>
      <c r="K9" s="11"/>
      <c r="L9" s="11">
        <f t="shared" si="1"/>
        <v>0</v>
      </c>
      <c r="M9" s="13" t="s">
        <v>34</v>
      </c>
    </row>
    <row r="10" ht="48" spans="1:13">
      <c r="A10" s="8">
        <v>7</v>
      </c>
      <c r="B10" s="9"/>
      <c r="C10" s="9" t="s">
        <v>35</v>
      </c>
      <c r="D10" s="9"/>
      <c r="E10" s="10" t="s">
        <v>28</v>
      </c>
      <c r="F10" s="9" t="s">
        <v>18</v>
      </c>
      <c r="G10" s="9">
        <v>1</v>
      </c>
      <c r="H10" s="11"/>
      <c r="I10" s="11"/>
      <c r="J10" s="11">
        <f t="shared" si="0"/>
        <v>0</v>
      </c>
      <c r="K10" s="11"/>
      <c r="L10" s="11">
        <f t="shared" si="1"/>
        <v>0</v>
      </c>
      <c r="M10" s="21" t="s">
        <v>36</v>
      </c>
    </row>
    <row r="11" ht="48" spans="1:13">
      <c r="A11" s="8">
        <v>8</v>
      </c>
      <c r="B11" s="12" t="s">
        <v>37</v>
      </c>
      <c r="C11" s="9" t="s">
        <v>38</v>
      </c>
      <c r="D11" s="9"/>
      <c r="E11" s="13" t="s">
        <v>39</v>
      </c>
      <c r="F11" s="9" t="s">
        <v>18</v>
      </c>
      <c r="G11" s="9">
        <v>1</v>
      </c>
      <c r="H11" s="11"/>
      <c r="I11" s="11"/>
      <c r="J11" s="11">
        <f t="shared" si="0"/>
        <v>0</v>
      </c>
      <c r="K11" s="11"/>
      <c r="L11" s="11">
        <f t="shared" si="1"/>
        <v>0</v>
      </c>
      <c r="M11" s="13" t="s">
        <v>40</v>
      </c>
    </row>
    <row r="12" ht="48" spans="1:13">
      <c r="A12" s="8">
        <v>9</v>
      </c>
      <c r="B12" s="12"/>
      <c r="C12" s="9" t="s">
        <v>41</v>
      </c>
      <c r="D12" s="9"/>
      <c r="E12" s="14" t="s">
        <v>42</v>
      </c>
      <c r="F12" s="9" t="s">
        <v>18</v>
      </c>
      <c r="G12" s="9">
        <v>1</v>
      </c>
      <c r="H12" s="11"/>
      <c r="I12" s="11"/>
      <c r="J12" s="11">
        <f t="shared" si="0"/>
        <v>0</v>
      </c>
      <c r="K12" s="11"/>
      <c r="L12" s="11">
        <f t="shared" si="1"/>
        <v>0</v>
      </c>
      <c r="M12" s="13" t="s">
        <v>43</v>
      </c>
    </row>
    <row r="13" ht="48" spans="1:13">
      <c r="A13" s="8">
        <v>10</v>
      </c>
      <c r="B13" s="12"/>
      <c r="C13" s="9" t="s">
        <v>44</v>
      </c>
      <c r="D13" s="9"/>
      <c r="E13" s="10" t="s">
        <v>45</v>
      </c>
      <c r="F13" s="9" t="s">
        <v>18</v>
      </c>
      <c r="G13" s="9">
        <v>1</v>
      </c>
      <c r="H13" s="11"/>
      <c r="I13" s="11"/>
      <c r="J13" s="11">
        <f t="shared" si="0"/>
        <v>0</v>
      </c>
      <c r="K13" s="11"/>
      <c r="L13" s="11">
        <f t="shared" si="1"/>
        <v>0</v>
      </c>
      <c r="M13" s="13" t="s">
        <v>46</v>
      </c>
    </row>
    <row r="14" ht="73.5" customHeight="1" spans="1:13">
      <c r="A14" s="8">
        <v>11</v>
      </c>
      <c r="B14" s="12"/>
      <c r="C14" s="9" t="s">
        <v>47</v>
      </c>
      <c r="D14" s="9"/>
      <c r="E14" s="13" t="s">
        <v>48</v>
      </c>
      <c r="F14" s="9" t="s">
        <v>18</v>
      </c>
      <c r="G14" s="9">
        <v>1</v>
      </c>
      <c r="H14" s="11"/>
      <c r="I14" s="11"/>
      <c r="J14" s="11">
        <f t="shared" si="0"/>
        <v>0</v>
      </c>
      <c r="K14" s="11"/>
      <c r="L14" s="11">
        <f t="shared" si="1"/>
        <v>0</v>
      </c>
      <c r="M14" s="13" t="s">
        <v>49</v>
      </c>
    </row>
    <row r="15" ht="73.5" customHeight="1" spans="1:13">
      <c r="A15" s="8">
        <v>12</v>
      </c>
      <c r="B15" s="9" t="s">
        <v>50</v>
      </c>
      <c r="C15" s="9" t="s">
        <v>51</v>
      </c>
      <c r="D15" s="9"/>
      <c r="E15" s="10" t="s">
        <v>52</v>
      </c>
      <c r="F15" s="9" t="s">
        <v>18</v>
      </c>
      <c r="G15" s="9">
        <v>1</v>
      </c>
      <c r="H15" s="11"/>
      <c r="I15" s="11"/>
      <c r="J15" s="11">
        <f t="shared" si="0"/>
        <v>0</v>
      </c>
      <c r="K15" s="11"/>
      <c r="L15" s="11">
        <f t="shared" si="1"/>
        <v>0</v>
      </c>
      <c r="M15" s="13" t="s">
        <v>53</v>
      </c>
    </row>
    <row r="16" ht="48" spans="1:13">
      <c r="A16" s="8">
        <v>13</v>
      </c>
      <c r="B16" s="9"/>
      <c r="C16" s="9" t="s">
        <v>54</v>
      </c>
      <c r="D16" s="9"/>
      <c r="E16" s="10" t="s">
        <v>42</v>
      </c>
      <c r="F16" s="9" t="s">
        <v>18</v>
      </c>
      <c r="G16" s="9">
        <v>1</v>
      </c>
      <c r="H16" s="11"/>
      <c r="I16" s="11"/>
      <c r="J16" s="11">
        <f t="shared" si="0"/>
        <v>0</v>
      </c>
      <c r="K16" s="11"/>
      <c r="L16" s="11">
        <f t="shared" si="1"/>
        <v>0</v>
      </c>
      <c r="M16" s="13" t="s">
        <v>55</v>
      </c>
    </row>
    <row r="17" ht="48" spans="1:13">
      <c r="A17" s="8">
        <v>14</v>
      </c>
      <c r="B17" s="9"/>
      <c r="C17" s="9" t="s">
        <v>56</v>
      </c>
      <c r="D17" s="9"/>
      <c r="E17" s="10" t="s">
        <v>45</v>
      </c>
      <c r="F17" s="9" t="s">
        <v>18</v>
      </c>
      <c r="G17" s="9">
        <v>1</v>
      </c>
      <c r="H17" s="11"/>
      <c r="I17" s="11"/>
      <c r="J17" s="11">
        <f>H17+I17</f>
        <v>0</v>
      </c>
      <c r="K17" s="11"/>
      <c r="L17" s="11">
        <f>J17+K17</f>
        <v>0</v>
      </c>
      <c r="M17" s="13" t="s">
        <v>57</v>
      </c>
    </row>
    <row r="18" spans="1:13">
      <c r="A18" s="8">
        <v>15</v>
      </c>
      <c r="B18" s="5" t="s">
        <v>58</v>
      </c>
      <c r="C18" s="5"/>
      <c r="D18" s="5"/>
      <c r="E18" s="5"/>
      <c r="F18" s="5"/>
      <c r="G18" s="15">
        <f>SUM(J4:J17)*0.13</f>
        <v>0</v>
      </c>
      <c r="H18" s="15"/>
      <c r="I18" s="15"/>
      <c r="J18" s="15"/>
      <c r="K18" s="15"/>
      <c r="L18" s="15"/>
      <c r="M18" s="22"/>
    </row>
    <row r="19" spans="1:13">
      <c r="A19" s="8">
        <v>16</v>
      </c>
      <c r="B19" s="5" t="s">
        <v>59</v>
      </c>
      <c r="C19" s="5"/>
      <c r="D19" s="5"/>
      <c r="E19" s="5"/>
      <c r="F19" s="5"/>
      <c r="G19" s="15">
        <f>SUM(K4:K17)*0.03</f>
        <v>0</v>
      </c>
      <c r="H19" s="15"/>
      <c r="I19" s="15"/>
      <c r="J19" s="15"/>
      <c r="K19" s="15"/>
      <c r="L19" s="15"/>
      <c r="M19" s="22"/>
    </row>
    <row r="20" ht="15" customHeight="1" spans="1:13">
      <c r="A20" s="8">
        <v>17</v>
      </c>
      <c r="B20" s="5" t="s">
        <v>60</v>
      </c>
      <c r="C20" s="5"/>
      <c r="D20" s="5"/>
      <c r="E20" s="5"/>
      <c r="F20" s="5"/>
      <c r="G20" s="15">
        <f>SUM(J4:J17)</f>
        <v>0</v>
      </c>
      <c r="H20" s="15"/>
      <c r="I20" s="15"/>
      <c r="J20" s="15"/>
      <c r="K20" s="15"/>
      <c r="L20" s="15"/>
      <c r="M20" s="22"/>
    </row>
    <row r="21" ht="15" customHeight="1" spans="1:13">
      <c r="A21" s="8">
        <v>18</v>
      </c>
      <c r="B21" s="5" t="s">
        <v>61</v>
      </c>
      <c r="C21" s="5"/>
      <c r="D21" s="5"/>
      <c r="E21" s="5"/>
      <c r="F21" s="5"/>
      <c r="G21" s="15">
        <f>SUM(K4:K17)</f>
        <v>0</v>
      </c>
      <c r="H21" s="15"/>
      <c r="I21" s="15"/>
      <c r="J21" s="15"/>
      <c r="K21" s="15"/>
      <c r="L21" s="15"/>
      <c r="M21" s="22"/>
    </row>
    <row r="22" ht="15" customHeight="1" spans="1:13">
      <c r="A22" s="8">
        <v>19</v>
      </c>
      <c r="B22" s="5" t="s">
        <v>62</v>
      </c>
      <c r="C22" s="5"/>
      <c r="D22" s="5"/>
      <c r="E22" s="5"/>
      <c r="F22" s="5"/>
      <c r="G22" s="15">
        <f>G18+G20</f>
        <v>0</v>
      </c>
      <c r="H22" s="15"/>
      <c r="I22" s="15"/>
      <c r="J22" s="15"/>
      <c r="K22" s="15"/>
      <c r="L22" s="15"/>
      <c r="M22" s="22"/>
    </row>
    <row r="23" ht="15" customHeight="1" spans="1:13">
      <c r="A23" s="8">
        <v>20</v>
      </c>
      <c r="B23" s="5" t="s">
        <v>63</v>
      </c>
      <c r="C23" s="5"/>
      <c r="D23" s="5"/>
      <c r="E23" s="5"/>
      <c r="F23" s="5"/>
      <c r="G23" s="15">
        <f>G19+G21</f>
        <v>0</v>
      </c>
      <c r="H23" s="15"/>
      <c r="I23" s="15"/>
      <c r="J23" s="15"/>
      <c r="K23" s="15"/>
      <c r="L23" s="15"/>
      <c r="M23" s="22"/>
    </row>
    <row r="24" ht="15" customHeight="1" spans="1:13">
      <c r="A24" s="8">
        <v>21</v>
      </c>
      <c r="B24" s="5" t="s">
        <v>64</v>
      </c>
      <c r="C24" s="5"/>
      <c r="D24" s="5"/>
      <c r="E24" s="5"/>
      <c r="F24" s="5"/>
      <c r="G24" s="15">
        <f>G22+G23</f>
        <v>0</v>
      </c>
      <c r="H24" s="15"/>
      <c r="I24" s="15"/>
      <c r="J24" s="15"/>
      <c r="K24" s="15"/>
      <c r="L24" s="15"/>
      <c r="M24" s="22"/>
    </row>
    <row r="25" ht="204" customHeight="1" spans="1:13">
      <c r="A25" s="16" t="s">
        <v>65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</sheetData>
  <mergeCells count="31">
    <mergeCell ref="A1:M1"/>
    <mergeCell ref="H2:J2"/>
    <mergeCell ref="B18:F18"/>
    <mergeCell ref="G18:L18"/>
    <mergeCell ref="B19:F19"/>
    <mergeCell ref="G19:L19"/>
    <mergeCell ref="B20:F20"/>
    <mergeCell ref="G20:L20"/>
    <mergeCell ref="B21:F21"/>
    <mergeCell ref="G21:L21"/>
    <mergeCell ref="B22:F22"/>
    <mergeCell ref="G22:L22"/>
    <mergeCell ref="B23:F23"/>
    <mergeCell ref="G23:L23"/>
    <mergeCell ref="B24:F24"/>
    <mergeCell ref="G24:L24"/>
    <mergeCell ref="A25:M25"/>
    <mergeCell ref="A2:A3"/>
    <mergeCell ref="B2:B3"/>
    <mergeCell ref="B5:B6"/>
    <mergeCell ref="B7:B10"/>
    <mergeCell ref="B11:B14"/>
    <mergeCell ref="B15:B17"/>
    <mergeCell ref="C2:C3"/>
    <mergeCell ref="D2:D3"/>
    <mergeCell ref="E2:E3"/>
    <mergeCell ref="F2:F3"/>
    <mergeCell ref="G2:G3"/>
    <mergeCell ref="K2:K3"/>
    <mergeCell ref="L2:L3"/>
    <mergeCell ref="M2:M3"/>
  </mergeCells>
  <pageMargins left="0.7" right="0.7" top="0.75" bottom="0.75" header="0.3" footer="0.3"/>
  <pageSetup paperSize="9" scale="87" fitToHeight="0" orientation="landscape" verticalDpi="300"/>
  <headerFooter/>
  <rowBreaks count="2" manualBreakCount="2">
    <brk id="10" max="12" man="1"/>
    <brk id="25" max="16383" man="1"/>
  </rowBreaks>
  <ignoredErrors>
    <ignoredError sqref="G19 G2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xzl</cp:lastModifiedBy>
  <dcterms:created xsi:type="dcterms:W3CDTF">2006-09-16T00:00:00Z</dcterms:created>
  <dcterms:modified xsi:type="dcterms:W3CDTF">2023-09-22T06:48:10Z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555EF7D0B433426BBA2EA829601F1793_12</vt:lpwstr>
  </property>
</Properties>
</file>